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" windowWidth="15192" windowHeight="8196"/>
  </bookViews>
  <sheets>
    <sheet name="Calculator" sheetId="1" r:id="rId1"/>
  </sheets>
  <definedNames>
    <definedName name="_xlnm.Print_Area" localSheetId="0">Calculator!$B$2:$I$19</definedName>
    <definedName name="size">Calculator!$K$5:$K$10</definedName>
  </definedNames>
  <calcPr calcId="125725" iterateDelta="1E-4"/>
</workbook>
</file>

<file path=xl/calcChain.xml><?xml version="1.0" encoding="utf-8"?>
<calcChain xmlns="http://schemas.openxmlformats.org/spreadsheetml/2006/main">
  <c r="D12" i="1"/>
  <c r="D16" s="1"/>
  <c r="D18" s="1"/>
  <c r="D17" l="1"/>
</calcChain>
</file>

<file path=xl/sharedStrings.xml><?xml version="1.0" encoding="utf-8"?>
<sst xmlns="http://schemas.openxmlformats.org/spreadsheetml/2006/main" count="21" uniqueCount="20">
  <si>
    <t xml:space="preserve">Voltage Drop Formula </t>
  </si>
  <si>
    <t>Length of run in (feet)</t>
  </si>
  <si>
    <t>Cable Constant List</t>
  </si>
  <si>
    <t>18 GA</t>
  </si>
  <si>
    <t>16 GA</t>
  </si>
  <si>
    <t>14 GA</t>
  </si>
  <si>
    <t>Cable Size</t>
  </si>
  <si>
    <t>10 GA</t>
  </si>
  <si>
    <t>12 GA</t>
  </si>
  <si>
    <t>Voltage Drop</t>
  </si>
  <si>
    <t>8 GA</t>
  </si>
  <si>
    <t>volts</t>
  </si>
  <si>
    <t>Select Cable Size by clicking on grey box</t>
  </si>
  <si>
    <t>Number of Secondary Fixtures</t>
  </si>
  <si>
    <t>Willow Creek Paving Stones - LED Lighting</t>
  </si>
  <si>
    <t>Number of LED Fixtures</t>
  </si>
  <si>
    <t>Watts per Fixture</t>
  </si>
  <si>
    <t>Total Number of Watts on Run</t>
  </si>
  <si>
    <t>Watts per Secondary Fixture</t>
  </si>
  <si>
    <t>example using LED UnderCap Lights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</si>
</sst>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22"/>
      <color indexed="8"/>
      <name val="Calibri"/>
      <family val="2"/>
    </font>
    <font>
      <b/>
      <sz val="22"/>
      <color indexed="9"/>
      <name val="Calibri"/>
      <family val="2"/>
    </font>
    <font>
      <sz val="14"/>
      <color indexed="8"/>
      <name val="Calibri"/>
      <family val="2"/>
    </font>
    <font>
      <sz val="8"/>
      <color indexed="8"/>
      <name val="Calibri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  <font>
      <b/>
      <i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54"/>
      </patternFill>
    </fill>
    <fill>
      <patternFill patternType="solid">
        <fgColor indexed="51"/>
        <bgColor indexed="47"/>
      </patternFill>
    </fill>
    <fill>
      <patternFill patternType="solid">
        <fgColor indexed="52"/>
        <bgColor indexed="47"/>
      </patternFill>
    </fill>
    <fill>
      <patternFill patternType="solid">
        <fgColor indexed="60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16"/>
        <bgColor indexed="37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2" fillId="0" borderId="0" xfId="1"/>
    <xf numFmtId="0" fontId="2" fillId="0" borderId="0" xfId="1" applyBorder="1"/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2" borderId="1" xfId="1" applyFill="1" applyBorder="1"/>
    <xf numFmtId="0" fontId="2" fillId="0" borderId="0" xfId="1" applyBorder="1" applyAlignment="1">
      <alignment horizontal="center"/>
    </xf>
    <xf numFmtId="0" fontId="6" fillId="0" borderId="0" xfId="1" applyFont="1" applyBorder="1" applyAlignment="1">
      <alignment horizontal="right" vertical="top"/>
    </xf>
    <xf numFmtId="0" fontId="2" fillId="0" borderId="0" xfId="1" applyFill="1" applyBorder="1" applyAlignment="1">
      <alignment horizontal="center"/>
    </xf>
    <xf numFmtId="0" fontId="2" fillId="0" borderId="0" xfId="1" applyFill="1" applyBorder="1"/>
    <xf numFmtId="0" fontId="8" fillId="0" borderId="0" xfId="1" applyFont="1" applyBorder="1"/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2" fillId="0" borderId="2" xfId="1" applyBorder="1"/>
    <xf numFmtId="0" fontId="8" fillId="0" borderId="2" xfId="1" applyFont="1" applyBorder="1"/>
    <xf numFmtId="0" fontId="2" fillId="0" borderId="0" xfId="1" applyFont="1" applyBorder="1"/>
    <xf numFmtId="0" fontId="12" fillId="0" borderId="3" xfId="1" applyFont="1" applyBorder="1" applyAlignment="1" applyProtection="1">
      <alignment horizontal="center"/>
      <protection hidden="1"/>
    </xf>
    <xf numFmtId="0" fontId="2" fillId="0" borderId="0" xfId="1" applyFill="1" applyBorder="1" applyAlignment="1" applyProtection="1">
      <alignment horizontal="center"/>
    </xf>
    <xf numFmtId="0" fontId="2" fillId="0" borderId="4" xfId="1" applyBorder="1"/>
    <xf numFmtId="0" fontId="2" fillId="0" borderId="5" xfId="1" applyBorder="1"/>
    <xf numFmtId="0" fontId="5" fillId="0" borderId="4" xfId="1" applyFont="1" applyBorder="1" applyAlignment="1">
      <alignment horizontal="right"/>
    </xf>
    <xf numFmtId="0" fontId="2" fillId="0" borderId="5" xfId="1" applyFill="1" applyBorder="1"/>
    <xf numFmtId="0" fontId="2" fillId="0" borderId="5" xfId="1" applyFont="1" applyFill="1" applyBorder="1" applyAlignment="1">
      <alignment horizontal="left"/>
    </xf>
    <xf numFmtId="0" fontId="2" fillId="0" borderId="5" xfId="1" applyFont="1" applyBorder="1" applyAlignment="1">
      <alignment horizontal="left"/>
    </xf>
    <xf numFmtId="0" fontId="5" fillId="0" borderId="4" xfId="1" applyFont="1" applyBorder="1" applyAlignment="1">
      <alignment horizontal="right" wrapText="1"/>
    </xf>
    <xf numFmtId="0" fontId="2" fillId="0" borderId="6" xfId="1" applyBorder="1"/>
    <xf numFmtId="0" fontId="2" fillId="0" borderId="7" xfId="1" applyBorder="1"/>
    <xf numFmtId="0" fontId="2" fillId="0" borderId="7" xfId="1" applyFill="1" applyBorder="1" applyAlignment="1">
      <alignment horizontal="center"/>
    </xf>
    <xf numFmtId="0" fontId="2" fillId="0" borderId="7" xfId="1" applyFill="1" applyBorder="1"/>
    <xf numFmtId="0" fontId="2" fillId="0" borderId="8" xfId="1" applyBorder="1"/>
    <xf numFmtId="0" fontId="2" fillId="3" borderId="1" xfId="1" applyFill="1" applyBorder="1" applyAlignment="1" applyProtection="1">
      <alignment horizontal="center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9" fillId="0" borderId="0" xfId="1" applyFont="1" applyBorder="1"/>
    <xf numFmtId="2" fontId="7" fillId="0" borderId="1" xfId="1" applyNumberFormat="1" applyFont="1" applyFill="1" applyBorder="1" applyAlignment="1" applyProtection="1">
      <alignment horizontal="center"/>
      <protection hidden="1"/>
    </xf>
    <xf numFmtId="0" fontId="2" fillId="4" borderId="1" xfId="1" applyFill="1" applyBorder="1" applyAlignment="1" applyProtection="1">
      <alignment horizontal="center"/>
      <protection locked="0"/>
    </xf>
    <xf numFmtId="0" fontId="2" fillId="4" borderId="9" xfId="1" applyFill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right"/>
    </xf>
    <xf numFmtId="0" fontId="14" fillId="5" borderId="1" xfId="1" applyFont="1" applyFill="1" applyBorder="1" applyAlignment="1" applyProtection="1">
      <alignment horizontal="center"/>
      <protection locked="0"/>
    </xf>
    <xf numFmtId="0" fontId="1" fillId="0" borderId="0" xfId="1" applyFont="1" applyBorder="1"/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5" fillId="0" borderId="4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4" xfId="1" applyFont="1" applyBorder="1" applyAlignment="1">
      <alignment horizontal="right" wrapText="1"/>
    </xf>
    <xf numFmtId="0" fontId="5" fillId="0" borderId="0" xfId="1" applyFont="1" applyBorder="1" applyAlignment="1">
      <alignment horizontal="right" wrapText="1"/>
    </xf>
    <xf numFmtId="0" fontId="5" fillId="6" borderId="12" xfId="1" applyFont="1" applyFill="1" applyBorder="1" applyAlignment="1">
      <alignment horizontal="right"/>
    </xf>
    <xf numFmtId="0" fontId="5" fillId="6" borderId="13" xfId="1" applyFont="1" applyFill="1" applyBorder="1" applyAlignment="1">
      <alignment horizontal="right"/>
    </xf>
    <xf numFmtId="0" fontId="11" fillId="0" borderId="4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3" fillId="0" borderId="12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4" fillId="7" borderId="10" xfId="1" applyFont="1" applyFill="1" applyBorder="1" applyAlignment="1">
      <alignment horizontal="center"/>
    </xf>
    <xf numFmtId="0" fontId="4" fillId="7" borderId="15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13" fillId="0" borderId="4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5" fillId="6" borderId="6" xfId="1" applyFont="1" applyFill="1" applyBorder="1" applyAlignment="1">
      <alignment horizontal="right"/>
    </xf>
    <xf numFmtId="0" fontId="5" fillId="6" borderId="8" xfId="1" applyFont="1" applyFill="1" applyBorder="1" applyAlignment="1">
      <alignment horizontal="right"/>
    </xf>
    <xf numFmtId="0" fontId="5" fillId="8" borderId="6" xfId="1" applyFont="1" applyFill="1" applyBorder="1" applyAlignment="1">
      <alignment horizontal="right"/>
    </xf>
    <xf numFmtId="0" fontId="5" fillId="8" borderId="8" xfId="1" applyFont="1" applyFill="1" applyBorder="1" applyAlignment="1">
      <alignment horizontal="right"/>
    </xf>
    <xf numFmtId="0" fontId="5" fillId="8" borderId="12" xfId="1" applyFont="1" applyFill="1" applyBorder="1" applyAlignment="1">
      <alignment horizontal="right"/>
    </xf>
    <xf numFmtId="0" fontId="5" fillId="8" borderId="13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3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D5" sqref="D5"/>
    </sheetView>
  </sheetViews>
  <sheetFormatPr defaultColWidth="10.109375" defaultRowHeight="14.4"/>
  <cols>
    <col min="1" max="1" width="2.44140625" style="1" customWidth="1"/>
    <col min="2" max="2" width="12.88671875" style="1" customWidth="1"/>
    <col min="3" max="3" width="22.33203125" style="1" customWidth="1"/>
    <col min="4" max="4" width="8.44140625" style="1" customWidth="1"/>
    <col min="5" max="5" width="2" style="1" customWidth="1"/>
    <col min="6" max="6" width="8.109375" style="1" customWidth="1"/>
    <col min="7" max="7" width="10" style="1" customWidth="1"/>
    <col min="8" max="8" width="8.5546875" style="1" customWidth="1"/>
    <col min="9" max="9" width="12.33203125" style="1" customWidth="1"/>
    <col min="10" max="10" width="2.5546875" style="1" customWidth="1"/>
    <col min="11" max="12" width="10.109375" style="1" hidden="1" customWidth="1"/>
    <col min="13" max="16384" width="10.109375" style="1"/>
  </cols>
  <sheetData>
    <row r="1" spans="2:12" ht="12" customHeight="1"/>
    <row r="2" spans="2:12" ht="28.8">
      <c r="B2" s="49" t="s">
        <v>14</v>
      </c>
      <c r="C2" s="50"/>
      <c r="D2" s="50"/>
      <c r="E2" s="50"/>
      <c r="F2" s="50"/>
      <c r="G2" s="50"/>
      <c r="H2" s="50"/>
      <c r="I2" s="51"/>
    </row>
    <row r="3" spans="2:12" ht="28.8">
      <c r="B3" s="52" t="s">
        <v>0</v>
      </c>
      <c r="C3" s="53"/>
      <c r="D3" s="53"/>
      <c r="E3" s="53"/>
      <c r="F3" s="53"/>
      <c r="G3" s="53"/>
      <c r="H3" s="53"/>
      <c r="I3" s="54"/>
    </row>
    <row r="4" spans="2:12" ht="12" customHeight="1">
      <c r="B4" s="18"/>
      <c r="C4" s="2"/>
      <c r="D4" s="2"/>
      <c r="E4" s="2"/>
      <c r="F4" s="2"/>
      <c r="G4" s="2"/>
      <c r="H4" s="2"/>
      <c r="I4" s="19"/>
      <c r="K4" s="39" t="s">
        <v>2</v>
      </c>
      <c r="L4" s="40"/>
    </row>
    <row r="5" spans="2:12" ht="18">
      <c r="B5" s="55" t="s">
        <v>1</v>
      </c>
      <c r="C5" s="56"/>
      <c r="D5" s="37">
        <v>100</v>
      </c>
      <c r="E5" s="2"/>
      <c r="F5" s="2"/>
      <c r="G5" s="3"/>
      <c r="H5" s="17"/>
      <c r="I5" s="21"/>
      <c r="K5" s="4" t="s">
        <v>3</v>
      </c>
      <c r="L5" s="5">
        <v>1380</v>
      </c>
    </row>
    <row r="6" spans="2:12" ht="12" customHeight="1">
      <c r="B6" s="20"/>
      <c r="C6" s="36"/>
      <c r="D6" s="17"/>
      <c r="E6" s="2"/>
      <c r="F6" s="2"/>
      <c r="G6" s="3"/>
      <c r="H6" s="17"/>
      <c r="I6" s="22"/>
      <c r="K6" s="4" t="s">
        <v>4</v>
      </c>
      <c r="L6" s="5">
        <v>2200</v>
      </c>
    </row>
    <row r="7" spans="2:12" ht="18">
      <c r="B7" s="45" t="s">
        <v>15</v>
      </c>
      <c r="C7" s="46"/>
      <c r="D7" s="30">
        <v>4</v>
      </c>
      <c r="E7" s="2"/>
      <c r="F7" s="2"/>
      <c r="G7" s="3"/>
      <c r="H7" s="8"/>
      <c r="I7" s="22"/>
      <c r="K7" s="4" t="s">
        <v>5</v>
      </c>
      <c r="L7" s="5">
        <v>3500</v>
      </c>
    </row>
    <row r="8" spans="2:12" ht="18" customHeight="1">
      <c r="B8" s="57" t="s">
        <v>16</v>
      </c>
      <c r="C8" s="58"/>
      <c r="D8" s="30">
        <v>1.25</v>
      </c>
      <c r="E8" s="2"/>
      <c r="F8" s="38" t="s">
        <v>19</v>
      </c>
      <c r="G8" s="3"/>
      <c r="H8" s="6"/>
      <c r="I8" s="23"/>
      <c r="K8" s="4" t="s">
        <v>8</v>
      </c>
      <c r="L8" s="5">
        <v>7500</v>
      </c>
    </row>
    <row r="9" spans="2:12" ht="7.5" customHeight="1">
      <c r="B9" s="20"/>
      <c r="C9" s="36"/>
      <c r="D9" s="17"/>
      <c r="E9" s="2"/>
      <c r="F9" s="2"/>
      <c r="G9" s="3"/>
      <c r="H9" s="6"/>
      <c r="I9" s="23"/>
      <c r="K9" s="4" t="s">
        <v>7</v>
      </c>
      <c r="L9" s="5">
        <v>11920</v>
      </c>
    </row>
    <row r="10" spans="2:12" ht="18" customHeight="1">
      <c r="B10" s="61" t="s">
        <v>13</v>
      </c>
      <c r="C10" s="62"/>
      <c r="D10" s="34">
        <v>15</v>
      </c>
      <c r="E10" s="2"/>
      <c r="F10" s="2"/>
      <c r="G10" s="3"/>
      <c r="H10" s="6"/>
      <c r="I10" s="23"/>
      <c r="K10" s="4" t="s">
        <v>10</v>
      </c>
      <c r="L10" s="5">
        <v>18960</v>
      </c>
    </row>
    <row r="11" spans="2:12" ht="18.600000000000001" thickBot="1">
      <c r="B11" s="59" t="s">
        <v>18</v>
      </c>
      <c r="C11" s="60"/>
      <c r="D11" s="35">
        <v>1.25</v>
      </c>
      <c r="E11" s="2"/>
      <c r="F11" s="2"/>
      <c r="G11" s="3"/>
      <c r="H11" s="6"/>
      <c r="I11" s="23"/>
    </row>
    <row r="12" spans="2:12" ht="18.600000000000001" thickBot="1">
      <c r="B12" s="41" t="s">
        <v>17</v>
      </c>
      <c r="C12" s="42"/>
      <c r="D12" s="16">
        <f>(D7*D8)+(D10*D11)</f>
        <v>23.75</v>
      </c>
      <c r="E12" s="13"/>
      <c r="F12" s="2"/>
      <c r="G12" s="3"/>
      <c r="H12" s="6"/>
      <c r="I12" s="23"/>
    </row>
    <row r="13" spans="2:12" ht="7.5" customHeight="1">
      <c r="B13" s="41"/>
      <c r="C13" s="42"/>
      <c r="D13" s="6"/>
      <c r="E13" s="2"/>
      <c r="F13" s="2"/>
      <c r="G13" s="3"/>
      <c r="H13" s="6"/>
      <c r="I13" s="19"/>
    </row>
    <row r="14" spans="2:12" ht="18">
      <c r="B14" s="43" t="s">
        <v>6</v>
      </c>
      <c r="C14" s="44"/>
      <c r="D14" s="31" t="s">
        <v>4</v>
      </c>
      <c r="E14" s="2"/>
      <c r="F14" s="15" t="s">
        <v>12</v>
      </c>
      <c r="G14" s="2"/>
      <c r="H14" s="2"/>
      <c r="I14" s="19"/>
    </row>
    <row r="15" spans="2:12" ht="7.5" customHeight="1">
      <c r="B15" s="24"/>
      <c r="C15" s="7"/>
      <c r="D15" s="2"/>
      <c r="E15" s="2"/>
      <c r="F15" s="63"/>
      <c r="G15" s="63"/>
      <c r="H15" s="2"/>
      <c r="I15" s="19"/>
    </row>
    <row r="16" spans="2:12" ht="18">
      <c r="B16" s="47" t="s">
        <v>9</v>
      </c>
      <c r="C16" s="48"/>
      <c r="D16" s="33">
        <f>((D5*D12)/VLOOKUP(D14,K5:L10,2,FALSE))</f>
        <v>1.0795454545454546</v>
      </c>
      <c r="E16" s="32" t="s">
        <v>11</v>
      </c>
      <c r="F16" s="8"/>
      <c r="G16" s="9"/>
      <c r="H16" s="2"/>
      <c r="I16" s="19"/>
    </row>
    <row r="17" spans="1:11" ht="16.5" customHeight="1">
      <c r="B17" s="18"/>
      <c r="C17" s="2"/>
      <c r="D17" s="10" t="str">
        <f>IF(D16&gt;=1.5,"Voltage Drop exceeds 1.5 volts!","Voltage Drop is less than 1.5 volts.")</f>
        <v>Voltage Drop is less than 1.5 volts.</v>
      </c>
      <c r="E17" s="10"/>
      <c r="F17" s="11"/>
      <c r="G17" s="12"/>
      <c r="H17" s="2"/>
      <c r="I17" s="19"/>
    </row>
    <row r="18" spans="1:11" ht="17.25" customHeight="1">
      <c r="A18" s="2"/>
      <c r="B18" s="18"/>
      <c r="C18" s="2"/>
      <c r="D18" s="10" t="str">
        <f>IF(D16&gt;=1.51,"Increase cable size, or reduce number of lights on run!",CONCATENATE(D14," ","Cable is acceptable!"))</f>
        <v>16 GA Cable is acceptable!</v>
      </c>
      <c r="E18" s="14"/>
      <c r="F18" s="11"/>
      <c r="G18" s="12"/>
      <c r="H18" s="2"/>
      <c r="I18" s="19"/>
      <c r="J18" s="2"/>
      <c r="K18" s="2"/>
    </row>
    <row r="19" spans="1:11">
      <c r="A19" s="2"/>
      <c r="B19" s="25"/>
      <c r="C19" s="26"/>
      <c r="D19" s="26"/>
      <c r="E19" s="26"/>
      <c r="F19" s="27"/>
      <c r="G19" s="28"/>
      <c r="H19" s="26"/>
      <c r="I19" s="29"/>
      <c r="J19" s="2"/>
      <c r="K19" s="2"/>
    </row>
    <row r="20" spans="1:11">
      <c r="A20" s="2"/>
      <c r="B20" s="2"/>
      <c r="C20" s="2"/>
      <c r="D20" s="2"/>
      <c r="E20" s="2"/>
      <c r="F20" s="8"/>
      <c r="G20" s="9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8"/>
      <c r="G21" s="9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9"/>
      <c r="H22" s="2"/>
      <c r="I22" s="2"/>
      <c r="J22" s="2"/>
      <c r="K22" s="2"/>
    </row>
    <row r="23" spans="1:11">
      <c r="B23" s="2"/>
      <c r="C23" s="2"/>
      <c r="D23" s="2"/>
      <c r="E23" s="2"/>
      <c r="F23" s="2"/>
      <c r="G23" s="2"/>
      <c r="H23" s="2"/>
      <c r="I23" s="2"/>
    </row>
    <row r="24" spans="1:11">
      <c r="B24" s="2"/>
      <c r="C24" s="2"/>
      <c r="D24" s="2"/>
      <c r="E24" s="2"/>
      <c r="F24" s="2"/>
      <c r="G24" s="2"/>
    </row>
  </sheetData>
  <sheetProtection password="D849" sheet="1" objects="1" scenarios="1" selectLockedCells="1"/>
  <mergeCells count="13">
    <mergeCell ref="B16:C16"/>
    <mergeCell ref="B2:I2"/>
    <mergeCell ref="B3:I3"/>
    <mergeCell ref="B5:C5"/>
    <mergeCell ref="B8:C8"/>
    <mergeCell ref="B11:C11"/>
    <mergeCell ref="B10:C10"/>
    <mergeCell ref="F15:G15"/>
    <mergeCell ref="K4:L4"/>
    <mergeCell ref="B12:C12"/>
    <mergeCell ref="B13:C13"/>
    <mergeCell ref="B14:C14"/>
    <mergeCell ref="B7:C7"/>
  </mergeCells>
  <phoneticPr fontId="10" type="noConversion"/>
  <conditionalFormatting sqref="D17">
    <cfRule type="expression" dxfId="2" priority="4" stopIfTrue="1">
      <formula>D16&gt;=1.51</formula>
    </cfRule>
  </conditionalFormatting>
  <conditionalFormatting sqref="D18">
    <cfRule type="expression" dxfId="1" priority="2" stopIfTrue="1">
      <formula>D16&gt;=1.51</formula>
    </cfRule>
  </conditionalFormatting>
  <conditionalFormatting sqref="D16">
    <cfRule type="expression" dxfId="0" priority="5" stopIfTrue="1">
      <formula>D16&gt;1.5</formula>
    </cfRule>
  </conditionalFormatting>
  <dataValidations count="1">
    <dataValidation type="list" allowBlank="1" showInputMessage="1" showErrorMessage="1" sqref="D14">
      <formula1>size</formula1>
    </dataValidation>
  </dataValidation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Calculator</vt:lpstr>
      <vt:lpstr>Calculator!Print_Area</vt:lpstr>
      <vt:lpstr>size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</dc:creator>
  <cp:lastModifiedBy>Burt</cp:lastModifiedBy>
  <cp:lastPrinted>2010-12-09T18:31:47Z</cp:lastPrinted>
  <dcterms:created xsi:type="dcterms:W3CDTF">2010-12-08T19:35:58Z</dcterms:created>
  <dcterms:modified xsi:type="dcterms:W3CDTF">2017-01-30T15:04:16Z</dcterms:modified>
</cp:coreProperties>
</file>